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79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<sst xmlns="http://schemas.openxmlformats.org/spreadsheetml/2006/main" count="14" uniqueCount="14">
  <si>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RWP Model - Eliminator 2nd April 2011 - Practice Visits</t>
  </si>
  <si>
    <t>Team 1</t>
  </si>
  <si>
    <t>Team 2</t>
  </si>
  <si>
    <t>Team 3</t>
  </si>
  <si>
    <t>Team 4</t>
  </si>
  <si>
    <t>Team 5</t>
  </si>
  <si>
    <t>Team 6</t>
  </si>
  <si>
    <t>Team 7</t>
  </si>
  <si>
    <t>AVERAGE INTERVAL (ms)</t>
  </si>
  <si>
    <t>AVERAGE H/S LEAD INTERVAL (ms)</t>
  </si>
  <si>
    <t>PEAL SPEED (5040)</t>
  </si>
  <si>
    <t>OVERALL SD</t>
  </si>
  <si>
    <t>RATING (SD as % of Interval)</t>
  </si>
  <si>
    <t>PLACING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</si>
</sst>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chard\Documents\RWP%20Model%20March%202011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MediaPlayer"/>
      <sheetName val="Team 1 1"/>
      <sheetName val="Team 1 2"/>
      <sheetName val="Team 2 1"/>
      <sheetName val="Team 2 2"/>
      <sheetName val="Team 3 1"/>
      <sheetName val="Team 3 2"/>
      <sheetName val="Team 4 1"/>
      <sheetName val="Team 4 2"/>
      <sheetName val="Team 5 1"/>
      <sheetName val="Team 5 2"/>
      <sheetName val="Team 6 1"/>
      <sheetName val="Team 6 2"/>
      <sheetName val="Team 7 1"/>
      <sheetName val="Team 7 2"/>
      <sheetName val="SUMMARY"/>
    </sheetNames>
    <sheetDataSet>
      <sheetData sheetId="2">
        <row r="150">
          <cell r="AG150">
            <v>438.041958041958</v>
          </cell>
        </row>
        <row r="151">
          <cell r="AA151">
            <v>192.7113526570054</v>
          </cell>
        </row>
      </sheetData>
      <sheetData sheetId="3">
        <row r="152">
          <cell r="AB152">
            <v>38.454723829391604</v>
          </cell>
        </row>
      </sheetData>
      <sheetData sheetId="4">
        <row r="150">
          <cell r="AG150">
            <v>442.5174825174825</v>
          </cell>
        </row>
        <row r="151">
          <cell r="AA151">
            <v>206.37077294685878</v>
          </cell>
        </row>
      </sheetData>
      <sheetData sheetId="5">
        <row r="152">
          <cell r="AB152">
            <v>41.67547600691999</v>
          </cell>
        </row>
      </sheetData>
      <sheetData sheetId="6">
        <row r="150">
          <cell r="AG150">
            <v>439.72027972027973</v>
          </cell>
        </row>
        <row r="151">
          <cell r="AA151">
            <v>205.323067632848</v>
          </cell>
        </row>
      </sheetData>
      <sheetData sheetId="7">
        <row r="152">
          <cell r="AB152">
            <v>37.777320124543685</v>
          </cell>
        </row>
      </sheetData>
      <sheetData sheetId="8">
        <row r="150">
          <cell r="AG150">
            <v>416.9230769230769</v>
          </cell>
        </row>
        <row r="151">
          <cell r="AA151">
            <v>195.96316425120912</v>
          </cell>
        </row>
      </sheetData>
      <sheetData sheetId="9">
        <row r="152">
          <cell r="AB152">
            <v>30.76212261911111</v>
          </cell>
        </row>
      </sheetData>
      <sheetData sheetId="10">
        <row r="150">
          <cell r="AG150">
            <v>417.13286713286715</v>
          </cell>
        </row>
        <row r="151">
          <cell r="AA151">
            <v>197.99214975845382</v>
          </cell>
        </row>
      </sheetData>
      <sheetData sheetId="11">
        <row r="152">
          <cell r="AB152">
            <v>34.06372908774449</v>
          </cell>
        </row>
      </sheetData>
      <sheetData sheetId="12">
        <row r="150">
          <cell r="AG150">
            <v>403.42657342657344</v>
          </cell>
        </row>
        <row r="151">
          <cell r="AA151">
            <v>198.66847826086956</v>
          </cell>
        </row>
      </sheetData>
      <sheetData sheetId="13">
        <row r="152">
          <cell r="AB152">
            <v>32.29387169659909</v>
          </cell>
        </row>
      </sheetData>
      <sheetData sheetId="14">
        <row r="150">
          <cell r="AG150">
            <v>413.1468531468532</v>
          </cell>
        </row>
        <row r="151">
          <cell r="AA151">
            <v>201.15640096618216</v>
          </cell>
        </row>
      </sheetData>
      <sheetData sheetId="15">
        <row r="152">
          <cell r="AB152">
            <v>25.867844148410327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3.00390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2"/>
      <c r="C2" s="2"/>
      <c r="D2" s="2"/>
      <c r="E2" s="2"/>
      <c r="F2" s="2"/>
      <c r="G2" s="2"/>
      <c r="H2" s="2"/>
    </row>
    <row r="3" spans="1:8" ht="1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">
      <c r="A4" s="1" t="s">
        <v>8</v>
      </c>
      <c r="B4" s="2">
        <f>'[1]Team 1 1'!AA151</f>
        <v>192.7113526570054</v>
      </c>
      <c r="C4" s="2">
        <f>'[1]Team 2 1'!AA151</f>
        <v>206.37077294685878</v>
      </c>
      <c r="D4" s="2">
        <f>'[1]Team 3 1'!AA151</f>
        <v>205.323067632848</v>
      </c>
      <c r="E4" s="2">
        <f>'[1]Team 4 1'!AA151</f>
        <v>195.96316425120912</v>
      </c>
      <c r="F4" s="2">
        <f>'[1]Team 5 1'!AA151</f>
        <v>197.99214975845382</v>
      </c>
      <c r="G4" s="2">
        <f>'[1]Team 6 1'!AA151</f>
        <v>198.66847826086956</v>
      </c>
      <c r="H4" s="2">
        <f>'[1]Team 7 1'!AA151</f>
        <v>201.15640096618216</v>
      </c>
    </row>
    <row r="5" spans="1:8" ht="15">
      <c r="A5" s="1" t="s">
        <v>9</v>
      </c>
      <c r="B5" s="2">
        <f>'[1]Team 1 1'!AG150</f>
        <v>438.041958041958</v>
      </c>
      <c r="C5" s="2">
        <f>'[1]Team 2 1'!AG150</f>
        <v>442.5174825174825</v>
      </c>
      <c r="D5" s="2">
        <f>'[1]Team 3 1'!AG150</f>
        <v>439.72027972027973</v>
      </c>
      <c r="E5" s="2">
        <f>'[1]Team 4 1'!AG150</f>
        <v>416.9230769230769</v>
      </c>
      <c r="F5" s="2">
        <f>'[1]Team 5 1'!AG150</f>
        <v>417.13286713286715</v>
      </c>
      <c r="G5" s="2">
        <f>'[1]Team 6 1'!AG150</f>
        <v>403.42657342657344</v>
      </c>
      <c r="H5" s="2">
        <f>'[1]Team 7 1'!AG150</f>
        <v>413.1468531468532</v>
      </c>
    </row>
    <row r="6" spans="1:8" ht="15">
      <c r="A6" s="1" t="s">
        <v>10</v>
      </c>
      <c r="B6" s="2" t="str">
        <f aca="true" t="shared" si="0" ref="B6:H6">CONCATENATE(ROUNDDOWN(ROUND(((B4*23)+B5)*2.52/60,0)/60,0),"h ",ROUND(((B4*23)+B5)*2.52/60,0)-(ROUNDDOWN(ROUND(((B4*23)+B5)*2.52/60,0)/60,0)*60),"m")</f>
        <v>3h 25m</v>
      </c>
      <c r="C6" s="2" t="str">
        <f t="shared" si="0"/>
        <v>3h 38m</v>
      </c>
      <c r="D6" s="2" t="str">
        <f t="shared" si="0"/>
        <v>3h 37m</v>
      </c>
      <c r="E6" s="2" t="str">
        <f t="shared" si="0"/>
        <v>3h 27m</v>
      </c>
      <c r="F6" s="2" t="str">
        <f t="shared" si="0"/>
        <v>3h 29m</v>
      </c>
      <c r="G6" s="2" t="str">
        <f t="shared" si="0"/>
        <v>3h 29m</v>
      </c>
      <c r="H6" s="2" t="str">
        <f t="shared" si="0"/>
        <v>3h 32m</v>
      </c>
    </row>
    <row r="7" spans="1:8" ht="15">
      <c r="A7" s="3" t="s">
        <v>11</v>
      </c>
      <c r="B7" s="4">
        <f>'[1]Team 1 2'!AB152</f>
        <v>38.454723829391604</v>
      </c>
      <c r="C7" s="4">
        <f>'[1]Team 2 2'!AB152</f>
        <v>41.67547600691999</v>
      </c>
      <c r="D7" s="4">
        <f>'[1]Team 3 2'!AB152</f>
        <v>37.777320124543685</v>
      </c>
      <c r="E7" s="4">
        <f>'[1]Team 4 2'!AB152</f>
        <v>30.76212261911111</v>
      </c>
      <c r="F7" s="4">
        <f>'[1]Team 5 2'!AB152</f>
        <v>34.06372908774449</v>
      </c>
      <c r="G7" s="4">
        <f>'[1]Team 6 2'!AB152</f>
        <v>32.29387169659909</v>
      </c>
      <c r="H7" s="4">
        <f>'[1]Team 7 2'!AB152</f>
        <v>25.867844148410327</v>
      </c>
    </row>
    <row r="8" spans="1:8" ht="15">
      <c r="A8" s="5" t="s">
        <v>12</v>
      </c>
      <c r="B8" s="6">
        <f aca="true" t="shared" si="1" ref="B8:H8">B7/B4</f>
        <v>0.19954571071811586</v>
      </c>
      <c r="C8" s="6">
        <f t="shared" si="1"/>
        <v>0.20194466208473996</v>
      </c>
      <c r="D8" s="6">
        <f t="shared" si="1"/>
        <v>0.18398965376893675</v>
      </c>
      <c r="E8" s="6">
        <f t="shared" si="1"/>
        <v>0.15697910745958626</v>
      </c>
      <c r="F8" s="6">
        <f t="shared" si="1"/>
        <v>0.17204585701656105</v>
      </c>
      <c r="G8" s="6">
        <f t="shared" si="1"/>
        <v>0.16255156318353803</v>
      </c>
      <c r="H8" s="6">
        <f t="shared" si="1"/>
        <v>0.12859567989963766</v>
      </c>
    </row>
    <row r="9" spans="1:8" ht="15">
      <c r="A9" s="1" t="s">
        <v>13</v>
      </c>
      <c r="B9" s="2">
        <f>RANK(B8,B8:H8,1)</f>
        <v>6</v>
      </c>
      <c r="C9" s="2">
        <f>RANK(C8,B8:H8,1)</f>
        <v>7</v>
      </c>
      <c r="D9" s="2">
        <f>RANK(D8,B8:H8,1)</f>
        <v>5</v>
      </c>
      <c r="E9" s="2">
        <f>RANK(E8,B8:H8,1)</f>
        <v>2</v>
      </c>
      <c r="F9" s="2">
        <f>RANK(F8,B8:H8,1)</f>
        <v>4</v>
      </c>
      <c r="G9" s="2">
        <f>RANK(G8,B8:H8,1)</f>
        <v>3</v>
      </c>
      <c r="H9" s="2">
        <f>RANK(H8,B8:H8,1)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2011-04-04T11:55:19Z</dcterms:created>
  <dcterms:modified xsi:type="dcterms:W3CDTF">2011-04-26T18:16:59Z</dcterms:modified>
  <cp:category/>
  <cp:version/>
  <cp:contentType/>
  <cp:contentStatus/>
</cp:coreProperties>
</file>